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380" windowWidth="15300" windowHeight="6435" tabRatio="715" activeTab="3"/>
  </bookViews>
  <sheets>
    <sheet name="EKMEKLİK ELÜS " sheetId="35" r:id="rId1"/>
    <sheet name=" YERLİ VE İTHAL EKM." sheetId="34" r:id="rId2"/>
    <sheet name="MISIR ELÜS" sheetId="37" r:id="rId3"/>
    <sheet name="MISIR " sheetId="36" r:id="rId4"/>
  </sheets>
  <definedNames>
    <definedName name="_xlnm._FilterDatabase" localSheetId="0" hidden="1">'EKMEKLİK ELÜS '!$A$3:$F$24</definedName>
    <definedName name="_xlnm._FilterDatabase" localSheetId="2" hidden="1">'MISIR ELÜS'!$A$3:$F$3</definedName>
    <definedName name="_xlnm.Print_Area" localSheetId="0">'EKMEKLİK ELÜS '!$A$1:$F$24</definedName>
    <definedName name="_xlnm.Print_Titles" localSheetId="0">'EKMEKLİK ELÜS '!$3:$3</definedName>
    <definedName name="_xlnm.Print_Titles" localSheetId="2">'MISIR ELÜS'!$3:$3</definedName>
  </definedNames>
  <calcPr calcId="145621"/>
</workbook>
</file>

<file path=xl/calcChain.xml><?xml version="1.0" encoding="utf-8"?>
<calcChain xmlns="http://schemas.openxmlformats.org/spreadsheetml/2006/main">
  <c r="D14" i="36" l="1"/>
  <c r="C14" i="36"/>
  <c r="D7" i="36"/>
  <c r="D8" i="36"/>
  <c r="D9" i="36"/>
  <c r="D10" i="36"/>
  <c r="D11" i="36"/>
  <c r="D12" i="36"/>
  <c r="D13" i="36"/>
  <c r="D6" i="36"/>
  <c r="G21" i="34" l="1"/>
  <c r="D21" i="34"/>
  <c r="C21" i="34"/>
  <c r="B21" i="34"/>
  <c r="F24" i="35"/>
  <c r="F7" i="37" l="1"/>
  <c r="B14" i="36"/>
  <c r="I20" i="34" l="1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21" i="34" l="1"/>
</calcChain>
</file>

<file path=xl/sharedStrings.xml><?xml version="1.0" encoding="utf-8"?>
<sst xmlns="http://schemas.openxmlformats.org/spreadsheetml/2006/main" count="148" uniqueCount="105">
  <si>
    <t>ÜRÜN KODU</t>
  </si>
  <si>
    <t>GENEL TOPLAM</t>
  </si>
  <si>
    <t>TOPLAM</t>
  </si>
  <si>
    <t>1523 (12,5 protein)</t>
  </si>
  <si>
    <t>1541 (12,5 protein)</t>
  </si>
  <si>
    <t>1543 (13,5 protein)</t>
  </si>
  <si>
    <t>1222</t>
  </si>
  <si>
    <t>1212</t>
  </si>
  <si>
    <t>1213</t>
  </si>
  <si>
    <t>1223</t>
  </si>
  <si>
    <t>1322</t>
  </si>
  <si>
    <t>1546 (12,5 protein)</t>
  </si>
  <si>
    <t>1323</t>
  </si>
  <si>
    <t>1547 (11,5 protein)</t>
  </si>
  <si>
    <t>1548 (11,5 protein)</t>
  </si>
  <si>
    <t>BAŞMÜDÜRLÜĞÜ / ŞUBE MÜDÜRLÜĞÜ</t>
  </si>
  <si>
    <t>ADANA</t>
  </si>
  <si>
    <t xml:space="preserve">POLATLI </t>
  </si>
  <si>
    <t>ÇORUM</t>
  </si>
  <si>
    <t>KONYA</t>
  </si>
  <si>
    <t>KIRIKKALE</t>
  </si>
  <si>
    <t>MERSİN</t>
  </si>
  <si>
    <t>HATAY</t>
  </si>
  <si>
    <t>KAYSERİ</t>
  </si>
  <si>
    <t>BALIKESİR</t>
  </si>
  <si>
    <t>DİYARBAKIR</t>
  </si>
  <si>
    <t>KIRŞEHİR</t>
  </si>
  <si>
    <t>İZMİR</t>
  </si>
  <si>
    <t>TEKİRDAĞ</t>
  </si>
  <si>
    <t>SAMSUN</t>
  </si>
  <si>
    <t>KOCAELİ</t>
  </si>
  <si>
    <t>EDİRNE</t>
  </si>
  <si>
    <t>1543</t>
  </si>
  <si>
    <t>HASANOĞULLARI</t>
  </si>
  <si>
    <t>TRXXGCB02024</t>
  </si>
  <si>
    <t>TEKİN (BATMAN MERKEZ)</t>
  </si>
  <si>
    <t>TRXTLTB22016</t>
  </si>
  <si>
    <t>HACIÖMEROĞLU AFM (SİLVAN)</t>
  </si>
  <si>
    <t>TRXXENB22016</t>
  </si>
  <si>
    <t>HACI EMİN</t>
  </si>
  <si>
    <t>TRXHETB42014</t>
  </si>
  <si>
    <t>BATMAN LİDAŞ</t>
  </si>
  <si>
    <t>TRXTLTB32015</t>
  </si>
  <si>
    <t>TRXHETB52013</t>
  </si>
  <si>
    <t>TRXXFZB52014</t>
  </si>
  <si>
    <t>TRXHETB02018</t>
  </si>
  <si>
    <t>TRXXENB02018</t>
  </si>
  <si>
    <t>TRXHETB12017</t>
  </si>
  <si>
    <t>TMO-TOBB (ÇORUM)</t>
  </si>
  <si>
    <t>TRXXHBB12015</t>
  </si>
  <si>
    <t>CEMAŞ</t>
  </si>
  <si>
    <t>TRXCLDB32015</t>
  </si>
  <si>
    <t>BETA GEN (YENİŞEHİR)</t>
  </si>
  <si>
    <t>TRXXEPB12012</t>
  </si>
  <si>
    <t>CENSA</t>
  </si>
  <si>
    <t>TRXXESB32014</t>
  </si>
  <si>
    <t>TRXXESB32030</t>
  </si>
  <si>
    <t>TMO-TOBB (KEŞAN)</t>
  </si>
  <si>
    <t>GRAİN (KIRIKHAN)</t>
  </si>
  <si>
    <t>TRXGRAB42018</t>
  </si>
  <si>
    <t>ERC</t>
  </si>
  <si>
    <t>TRXXGJB02052</t>
  </si>
  <si>
    <t>TMO-TOBB (KESKİN)</t>
  </si>
  <si>
    <t>TRXXFVB02026</t>
  </si>
  <si>
    <t>TARSUS TB</t>
  </si>
  <si>
    <t>TRXXFMB12016</t>
  </si>
  <si>
    <t>EK-1/A</t>
  </si>
  <si>
    <t>EK-1/B</t>
  </si>
  <si>
    <t>SATIŞ ŞEKLİ</t>
  </si>
  <si>
    <t>TMO Elektronik Satış Platformu Üzerinden  Satılacaktır</t>
  </si>
  <si>
    <t>TRXXEDB42114</t>
  </si>
  <si>
    <t>UN FABRİKALARINA SATIŞA AÇILAN İTHAL EKMEKLİK BUĞDAY STOKLARI (TON)</t>
  </si>
  <si>
    <t>TMO Elektronik Satış Platformu 
     Üzerinden  Satılacaktır</t>
  </si>
  <si>
    <t xml:space="preserve">TRABZON  </t>
  </si>
  <si>
    <t xml:space="preserve">AKSARAY  </t>
  </si>
  <si>
    <t xml:space="preserve">AKŞEHİR  </t>
  </si>
  <si>
    <t>LİSANSLI DEPO</t>
  </si>
  <si>
    <t>HASAT YILI</t>
  </si>
  <si>
    <t>SATIŞA AÇILAN MİKTAR (KG)</t>
  </si>
  <si>
    <t>BAŞMÜDÜRLÜĞÜ/ŞUBE MÜDÜRLÜĞÜ</t>
  </si>
  <si>
    <t>EK-1/C</t>
  </si>
  <si>
    <t>AKSARAY</t>
  </si>
  <si>
    <t>BATMAN</t>
  </si>
  <si>
    <t xml:space="preserve">ISIN </t>
  </si>
  <si>
    <t>UN FABRİKALARINA SATIŞA AÇILAN ELÜS EKMEKLİK BUĞDAY STOKLARI (KG)</t>
  </si>
  <si>
    <t>1522 (13,5 protein)</t>
  </si>
  <si>
    <t>ERZURUM</t>
  </si>
  <si>
    <t>EK-1/D</t>
  </si>
  <si>
    <t>SATIŞA AÇILAN MISIR STOKLARI (TON)</t>
  </si>
  <si>
    <t>KANATLI SEKTÖRÜNE SATIŞA AÇILAN STOKLAR</t>
  </si>
  <si>
    <t xml:space="preserve">ÜRÜN KODU
</t>
  </si>
  <si>
    <t>KANATLI SEKTÖRÜNE SATIŞA AÇILAN  ELÜS MISIR STOKLARI</t>
  </si>
  <si>
    <t>BAŞMÜDÜRLÜK/ŞUBE MÜDÜRLÜĞÜ</t>
  </si>
  <si>
    <t>ISIN</t>
  </si>
  <si>
    <t>SATIŞA AÇILAN MİKTAR( Kg)</t>
  </si>
  <si>
    <t>2411</t>
  </si>
  <si>
    <t>TMO Elektronik satış Platformu Üzerinden satılacaktır</t>
  </si>
  <si>
    <t>SALUVAN</t>
  </si>
  <si>
    <t>TRXXGAI02015</t>
  </si>
  <si>
    <t>BETA GEN (BİSMİL)</t>
  </si>
  <si>
    <t>TRXXEPI02026</t>
  </si>
  <si>
    <t>DURAK</t>
  </si>
  <si>
    <t>TRXXGUI02013</t>
  </si>
  <si>
    <t>2411-2412-2443-2445</t>
  </si>
  <si>
    <t>BÜYÜKBAŞ BESİCİLERİNE (24 AYDAN BÜYÜK DİŞİ) SATIŞA AÇILAN STOKLAR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</si>
</sst>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.00\ _T_L_-;\-* #,##0.00\ _T_L_-;_-* &quot;-&quot;??\ _T_L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Calibri"/>
      <family val="2"/>
      <scheme val="minor"/>
    </font>
    <font>
      <sz val="16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8"/>
      <color theme="1"/>
      <name val="Times New Roman"/>
      <family val="1"/>
      <charset val="162"/>
    </font>
    <font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9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48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 wrapText="1"/>
    </xf>
    <xf numFmtId="0" fontId="22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3" fontId="17" fillId="2" borderId="2" xfId="0" applyNumberFormat="1" applyFont="1" applyFill="1" applyBorder="1" applyAlignment="1">
      <alignment wrapText="1"/>
    </xf>
    <xf numFmtId="3" fontId="17" fillId="2" borderId="4" xfId="0" applyNumberFormat="1" applyFont="1" applyFill="1" applyBorder="1" applyAlignment="1">
      <alignment wrapText="1"/>
    </xf>
    <xf numFmtId="0" fontId="20" fillId="2" borderId="0" xfId="0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wrapText="1"/>
    </xf>
    <xf numFmtId="0" fontId="17" fillId="2" borderId="6" xfId="0" applyFont="1" applyFill="1" applyBorder="1" applyAlignment="1">
      <alignment horizontal="left" wrapText="1"/>
    </xf>
    <xf numFmtId="3" fontId="17" fillId="2" borderId="6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3" fontId="26" fillId="0" borderId="15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18" fillId="2" borderId="1" xfId="0" applyFont="1" applyFill="1" applyBorder="1"/>
    <xf numFmtId="3" fontId="0" fillId="2" borderId="1" xfId="0" applyNumberForma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29" fillId="2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3" fontId="17" fillId="2" borderId="1" xfId="0" applyNumberFormat="1" applyFont="1" applyFill="1" applyBorder="1" applyAlignment="1">
      <alignment wrapText="1"/>
    </xf>
    <xf numFmtId="0" fontId="17" fillId="2" borderId="11" xfId="0" applyFont="1" applyFill="1" applyBorder="1" applyAlignment="1">
      <alignment horizontal="left" wrapText="1"/>
    </xf>
    <xf numFmtId="0" fontId="17" fillId="2" borderId="30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wrapText="1"/>
    </xf>
    <xf numFmtId="0" fontId="17" fillId="2" borderId="14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center" wrapText="1"/>
    </xf>
    <xf numFmtId="3" fontId="16" fillId="2" borderId="5" xfId="0" applyNumberFormat="1" applyFont="1" applyFill="1" applyBorder="1" applyAlignment="1">
      <alignment horizontal="right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wrapText="1"/>
    </xf>
    <xf numFmtId="3" fontId="17" fillId="2" borderId="20" xfId="0" applyNumberFormat="1" applyFont="1" applyFill="1" applyBorder="1" applyAlignment="1">
      <alignment wrapText="1"/>
    </xf>
    <xf numFmtId="3" fontId="17" fillId="2" borderId="22" xfId="0" applyNumberFormat="1" applyFont="1" applyFill="1" applyBorder="1" applyAlignment="1">
      <alignment wrapText="1"/>
    </xf>
    <xf numFmtId="3" fontId="16" fillId="2" borderId="6" xfId="0" applyNumberFormat="1" applyFont="1" applyFill="1" applyBorder="1" applyAlignment="1">
      <alignment horizontal="right" wrapText="1"/>
    </xf>
    <xf numFmtId="3" fontId="16" fillId="0" borderId="15" xfId="0" applyNumberFormat="1" applyFont="1" applyFill="1" applyBorder="1" applyAlignment="1">
      <alignment horizontal="center"/>
    </xf>
    <xf numFmtId="3" fontId="16" fillId="0" borderId="8" xfId="0" applyNumberFormat="1" applyFont="1" applyFill="1" applyBorder="1" applyAlignment="1"/>
    <xf numFmtId="3" fontId="16" fillId="0" borderId="9" xfId="0" applyNumberFormat="1" applyFont="1" applyFill="1" applyBorder="1" applyAlignment="1">
      <alignment horizontal="right" wrapText="1"/>
    </xf>
    <xf numFmtId="0" fontId="25" fillId="0" borderId="15" xfId="0" applyFont="1" applyBorder="1"/>
    <xf numFmtId="3" fontId="28" fillId="0" borderId="40" xfId="0" applyNumberFormat="1" applyFont="1" applyBorder="1" applyAlignment="1">
      <alignment horizontal="right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3" fontId="23" fillId="0" borderId="8" xfId="0" applyNumberFormat="1" applyFont="1" applyFill="1" applyBorder="1" applyAlignment="1">
      <alignment horizontal="left"/>
    </xf>
    <xf numFmtId="0" fontId="0" fillId="0" borderId="15" xfId="0" applyBorder="1"/>
    <xf numFmtId="1" fontId="24" fillId="0" borderId="45" xfId="0" applyNumberFormat="1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30" fillId="2" borderId="2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3" fontId="20" fillId="0" borderId="5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32" fillId="2" borderId="5" xfId="0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3" fontId="32" fillId="2" borderId="1" xfId="0" applyNumberFormat="1" applyFont="1" applyFill="1" applyBorder="1" applyAlignment="1">
      <alignment horizontal="right" vertical="center"/>
    </xf>
    <xf numFmtId="3" fontId="32" fillId="2" borderId="27" xfId="0" applyNumberFormat="1" applyFont="1" applyFill="1" applyBorder="1" applyAlignment="1">
      <alignment horizontal="right" vertical="center"/>
    </xf>
    <xf numFmtId="3" fontId="34" fillId="0" borderId="15" xfId="0" applyNumberFormat="1" applyFont="1" applyFill="1" applyBorder="1" applyAlignment="1">
      <alignment horizontal="right"/>
    </xf>
    <xf numFmtId="3" fontId="34" fillId="2" borderId="15" xfId="0" applyNumberFormat="1" applyFont="1" applyFill="1" applyBorder="1" applyAlignment="1">
      <alignment horizontal="right"/>
    </xf>
    <xf numFmtId="3" fontId="34" fillId="0" borderId="9" xfId="0" applyNumberFormat="1" applyFont="1" applyFill="1" applyBorder="1" applyAlignment="1">
      <alignment horizontal="right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165" fontId="20" fillId="0" borderId="34" xfId="38" applyFont="1" applyFill="1" applyBorder="1" applyAlignment="1">
      <alignment horizontal="center" vertical="center" wrapText="1"/>
    </xf>
    <xf numFmtId="165" fontId="20" fillId="0" borderId="36" xfId="38" applyFont="1" applyFill="1" applyBorder="1" applyAlignment="1">
      <alignment horizontal="center" vertical="center" wrapText="1"/>
    </xf>
    <xf numFmtId="165" fontId="20" fillId="0" borderId="31" xfId="38" applyFont="1" applyFill="1" applyBorder="1" applyAlignment="1">
      <alignment horizontal="center" vertical="center" wrapText="1"/>
    </xf>
    <xf numFmtId="165" fontId="20" fillId="0" borderId="32" xfId="38" applyFont="1" applyFill="1" applyBorder="1" applyAlignment="1">
      <alignment horizontal="center" vertical="center" wrapText="1"/>
    </xf>
    <xf numFmtId="3" fontId="17" fillId="2" borderId="7" xfId="0" applyNumberFormat="1" applyFont="1" applyFill="1" applyBorder="1" applyAlignment="1">
      <alignment horizontal="center" wrapText="1"/>
    </xf>
    <xf numFmtId="3" fontId="17" fillId="2" borderId="23" xfId="0" applyNumberFormat="1" applyFont="1" applyFill="1" applyBorder="1" applyAlignment="1">
      <alignment horizontal="center" wrapText="1"/>
    </xf>
    <xf numFmtId="3" fontId="17" fillId="2" borderId="19" xfId="0" applyNumberFormat="1" applyFont="1" applyFill="1" applyBorder="1" applyAlignment="1">
      <alignment horizontal="center" wrapText="1"/>
    </xf>
    <xf numFmtId="0" fontId="21" fillId="0" borderId="29" xfId="0" applyFont="1" applyBorder="1" applyAlignment="1">
      <alignment horizontal="center" vertical="center" textRotation="90" wrapText="1"/>
    </xf>
    <xf numFmtId="3" fontId="17" fillId="2" borderId="2" xfId="0" applyNumberFormat="1" applyFont="1" applyFill="1" applyBorder="1" applyAlignment="1">
      <alignment horizontal="center" wrapText="1"/>
    </xf>
    <xf numFmtId="3" fontId="17" fillId="2" borderId="3" xfId="0" applyNumberFormat="1" applyFont="1" applyFill="1" applyBorder="1" applyAlignment="1">
      <alignment horizontal="center" wrapText="1"/>
    </xf>
    <xf numFmtId="3" fontId="17" fillId="2" borderId="4" xfId="0" applyNumberFormat="1" applyFont="1" applyFill="1" applyBorder="1" applyAlignment="1">
      <alignment horizontal="center" wrapText="1"/>
    </xf>
    <xf numFmtId="3" fontId="17" fillId="2" borderId="20" xfId="0" applyNumberFormat="1" applyFont="1" applyFill="1" applyBorder="1" applyAlignment="1">
      <alignment horizontal="center" wrapText="1"/>
    </xf>
    <xf numFmtId="3" fontId="17" fillId="2" borderId="21" xfId="0" applyNumberFormat="1" applyFont="1" applyFill="1" applyBorder="1" applyAlignment="1">
      <alignment horizontal="center" wrapText="1"/>
    </xf>
    <xf numFmtId="3" fontId="17" fillId="2" borderId="22" xfId="0" applyNumberFormat="1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3" fontId="27" fillId="2" borderId="2" xfId="0" applyNumberFormat="1" applyFont="1" applyFill="1" applyBorder="1" applyAlignment="1">
      <alignment horizontal="center" wrapText="1"/>
    </xf>
    <xf numFmtId="3" fontId="27" fillId="2" borderId="4" xfId="0" applyNumberFormat="1" applyFont="1" applyFill="1" applyBorder="1" applyAlignment="1">
      <alignment horizontal="center" wrapText="1"/>
    </xf>
    <xf numFmtId="3" fontId="16" fillId="0" borderId="16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16" fillId="0" borderId="18" xfId="0" applyNumberFormat="1" applyFont="1" applyFill="1" applyBorder="1" applyAlignment="1">
      <alignment horizontal="center"/>
    </xf>
    <xf numFmtId="3" fontId="16" fillId="0" borderId="8" xfId="0" applyNumberFormat="1" applyFont="1" applyFill="1" applyBorder="1" applyAlignment="1">
      <alignment horizontal="center"/>
    </xf>
    <xf numFmtId="3" fontId="16" fillId="0" borderId="10" xfId="0" applyNumberFormat="1" applyFont="1" applyFill="1" applyBorder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32" xfId="0" applyNumberFormat="1" applyFont="1" applyFill="1" applyBorder="1" applyAlignment="1">
      <alignment horizontal="center" vertical="center" wrapText="1"/>
    </xf>
    <xf numFmtId="3" fontId="24" fillId="0" borderId="41" xfId="0" applyNumberFormat="1" applyFont="1" applyFill="1" applyBorder="1" applyAlignment="1">
      <alignment horizontal="center" vertical="center" wrapText="1"/>
    </xf>
    <xf numFmtId="3" fontId="24" fillId="0" borderId="42" xfId="0" applyNumberFormat="1" applyFont="1" applyFill="1" applyBorder="1" applyAlignment="1">
      <alignment horizontal="center" vertical="center" wrapText="1"/>
    </xf>
    <xf numFmtId="3" fontId="24" fillId="0" borderId="38" xfId="0" applyNumberFormat="1" applyFont="1" applyFill="1" applyBorder="1" applyAlignment="1">
      <alignment horizontal="center" vertical="center" wrapText="1"/>
    </xf>
    <xf numFmtId="3" fontId="20" fillId="0" borderId="45" xfId="0" applyNumberFormat="1" applyFont="1" applyFill="1" applyBorder="1" applyAlignment="1">
      <alignment horizontal="center" vertical="center" wrapText="1"/>
    </xf>
    <xf numFmtId="3" fontId="20" fillId="0" borderId="46" xfId="0" applyNumberFormat="1" applyFont="1" applyFill="1" applyBorder="1" applyAlignment="1">
      <alignment horizontal="center" vertical="center" wrapText="1"/>
    </xf>
    <xf numFmtId="3" fontId="20" fillId="0" borderId="40" xfId="0" applyNumberFormat="1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center" vertical="center" wrapText="1"/>
    </xf>
    <xf numFmtId="3" fontId="20" fillId="0" borderId="44" xfId="0" applyNumberFormat="1" applyFont="1" applyFill="1" applyBorder="1" applyAlignment="1">
      <alignment horizontal="center" vertical="center" wrapText="1"/>
    </xf>
    <xf numFmtId="3" fontId="20" fillId="0" borderId="39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Fill="1" applyBorder="1" applyAlignment="1">
      <alignment horizontal="center" wrapText="1"/>
    </xf>
    <xf numFmtId="1" fontId="24" fillId="0" borderId="10" xfId="0" applyNumberFormat="1" applyFont="1" applyFill="1" applyBorder="1" applyAlignment="1">
      <alignment horizontal="center" wrapText="1"/>
    </xf>
    <xf numFmtId="1" fontId="24" fillId="0" borderId="8" xfId="0" applyNumberFormat="1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</cellXfs>
  <cellStyles count="229">
    <cellStyle name="Normal" xfId="0" builtinId="0"/>
    <cellStyle name="Normal 2" xfId="2"/>
    <cellStyle name="Normal 2 2" xfId="228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0 2 2" xfId="193"/>
    <cellStyle name="Virgül 2 10 3" xfId="183"/>
    <cellStyle name="Virgül 2 11" xfId="33"/>
    <cellStyle name="Virgül 2 11 2" xfId="124"/>
    <cellStyle name="Virgül 2 11 2 2" xfId="194"/>
    <cellStyle name="Virgül 2 11 3" xfId="188"/>
    <cellStyle name="Virgül 2 12" xfId="125"/>
    <cellStyle name="Virgül 2 12 2" xfId="195"/>
    <cellStyle name="Virgül 2 13" xfId="158"/>
    <cellStyle name="Virgül 2 2" xfId="4"/>
    <cellStyle name="Virgül 2 2 2" xfId="9"/>
    <cellStyle name="Virgül 2 2 2 2" xfId="40"/>
    <cellStyle name="Virgül 2 2 2 3" xfId="126"/>
    <cellStyle name="Virgül 2 2 2 3 2" xfId="196"/>
    <cellStyle name="Virgül 2 2 2 4" xfId="164"/>
    <cellStyle name="Virgül 2 2 3" xfId="14"/>
    <cellStyle name="Virgül 2 2 3 2" xfId="41"/>
    <cellStyle name="Virgül 2 2 3 3" xfId="127"/>
    <cellStyle name="Virgül 2 2 3 3 2" xfId="197"/>
    <cellStyle name="Virgül 2 2 3 4" xfId="169"/>
    <cellStyle name="Virgül 2 2 4" xfId="19"/>
    <cellStyle name="Virgül 2 2 4 2" xfId="128"/>
    <cellStyle name="Virgül 2 2 4 2 2" xfId="198"/>
    <cellStyle name="Virgül 2 2 4 3" xfId="174"/>
    <cellStyle name="Virgül 2 2 5" xfId="24"/>
    <cellStyle name="Virgül 2 2 5 2" xfId="129"/>
    <cellStyle name="Virgül 2 2 5 2 2" xfId="199"/>
    <cellStyle name="Virgül 2 2 5 3" xfId="179"/>
    <cellStyle name="Virgül 2 2 6" xfId="29"/>
    <cellStyle name="Virgül 2 2 6 2" xfId="130"/>
    <cellStyle name="Virgül 2 2 6 2 2" xfId="200"/>
    <cellStyle name="Virgül 2 2 6 3" xfId="184"/>
    <cellStyle name="Virgül 2 2 7" xfId="34"/>
    <cellStyle name="Virgül 2 2 7 2" xfId="131"/>
    <cellStyle name="Virgül 2 2 7 2 2" xfId="201"/>
    <cellStyle name="Virgül 2 2 7 3" xfId="189"/>
    <cellStyle name="Virgül 2 2 8" xfId="132"/>
    <cellStyle name="Virgül 2 2 8 2" xfId="202"/>
    <cellStyle name="Virgül 2 2 9" xfId="159"/>
    <cellStyle name="Virgül 2 3" xfId="5"/>
    <cellStyle name="Virgül 2 3 2" xfId="10"/>
    <cellStyle name="Virgül 2 3 2 2" xfId="133"/>
    <cellStyle name="Virgül 2 3 2 2 2" xfId="203"/>
    <cellStyle name="Virgül 2 3 2 3" xfId="165"/>
    <cellStyle name="Virgül 2 3 3" xfId="15"/>
    <cellStyle name="Virgül 2 3 3 2" xfId="134"/>
    <cellStyle name="Virgül 2 3 3 2 2" xfId="204"/>
    <cellStyle name="Virgül 2 3 3 3" xfId="170"/>
    <cellStyle name="Virgül 2 3 4" xfId="20"/>
    <cellStyle name="Virgül 2 3 4 2" xfId="135"/>
    <cellStyle name="Virgül 2 3 4 2 2" xfId="205"/>
    <cellStyle name="Virgül 2 3 4 3" xfId="175"/>
    <cellStyle name="Virgül 2 3 5" xfId="25"/>
    <cellStyle name="Virgül 2 3 5 2" xfId="136"/>
    <cellStyle name="Virgül 2 3 5 2 2" xfId="206"/>
    <cellStyle name="Virgül 2 3 5 3" xfId="180"/>
    <cellStyle name="Virgül 2 3 6" xfId="30"/>
    <cellStyle name="Virgül 2 3 6 2" xfId="137"/>
    <cellStyle name="Virgül 2 3 6 2 2" xfId="207"/>
    <cellStyle name="Virgül 2 3 6 3" xfId="185"/>
    <cellStyle name="Virgül 2 3 7" xfId="35"/>
    <cellStyle name="Virgül 2 3 7 2" xfId="138"/>
    <cellStyle name="Virgül 2 3 7 2 2" xfId="208"/>
    <cellStyle name="Virgül 2 3 7 3" xfId="190"/>
    <cellStyle name="Virgül 2 3 8" xfId="139"/>
    <cellStyle name="Virgül 2 3 8 2" xfId="209"/>
    <cellStyle name="Virgül 2 3 9" xfId="160"/>
    <cellStyle name="Virgül 2 4" xfId="6"/>
    <cellStyle name="Virgül 2 4 2" xfId="11"/>
    <cellStyle name="Virgül 2 4 2 2" xfId="42"/>
    <cellStyle name="Virgül 2 4 2 3" xfId="140"/>
    <cellStyle name="Virgül 2 4 2 3 2" xfId="210"/>
    <cellStyle name="Virgül 2 4 2 4" xfId="166"/>
    <cellStyle name="Virgül 2 4 3" xfId="16"/>
    <cellStyle name="Virgül 2 4 3 2" xfId="43"/>
    <cellStyle name="Virgül 2 4 3 3" xfId="141"/>
    <cellStyle name="Virgül 2 4 3 3 2" xfId="211"/>
    <cellStyle name="Virgül 2 4 3 4" xfId="171"/>
    <cellStyle name="Virgül 2 4 4" xfId="21"/>
    <cellStyle name="Virgül 2 4 4 2" xfId="142"/>
    <cellStyle name="Virgül 2 4 4 2 2" xfId="212"/>
    <cellStyle name="Virgül 2 4 4 3" xfId="176"/>
    <cellStyle name="Virgül 2 4 5" xfId="26"/>
    <cellStyle name="Virgül 2 4 5 2" xfId="143"/>
    <cellStyle name="Virgül 2 4 5 2 2" xfId="213"/>
    <cellStyle name="Virgül 2 4 5 3" xfId="181"/>
    <cellStyle name="Virgül 2 4 6" xfId="31"/>
    <cellStyle name="Virgül 2 4 6 2" xfId="144"/>
    <cellStyle name="Virgül 2 4 6 2 2" xfId="214"/>
    <cellStyle name="Virgül 2 4 6 3" xfId="186"/>
    <cellStyle name="Virgül 2 4 7" xfId="36"/>
    <cellStyle name="Virgül 2 4 7 2" xfId="145"/>
    <cellStyle name="Virgül 2 4 7 2 2" xfId="215"/>
    <cellStyle name="Virgül 2 4 7 3" xfId="191"/>
    <cellStyle name="Virgül 2 4 8" xfId="146"/>
    <cellStyle name="Virgül 2 4 8 2" xfId="216"/>
    <cellStyle name="Virgül 2 4 9" xfId="161"/>
    <cellStyle name="Virgül 2 5" xfId="7"/>
    <cellStyle name="Virgül 2 5 2" xfId="12"/>
    <cellStyle name="Virgül 2 5 2 2" xfId="44"/>
    <cellStyle name="Virgül 2 5 2 3" xfId="147"/>
    <cellStyle name="Virgül 2 5 2 3 2" xfId="217"/>
    <cellStyle name="Virgül 2 5 2 4" xfId="167"/>
    <cellStyle name="Virgül 2 5 3" xfId="17"/>
    <cellStyle name="Virgül 2 5 3 2" xfId="45"/>
    <cellStyle name="Virgül 2 5 3 3" xfId="148"/>
    <cellStyle name="Virgül 2 5 3 3 2" xfId="218"/>
    <cellStyle name="Virgül 2 5 3 4" xfId="172"/>
    <cellStyle name="Virgül 2 5 4" xfId="22"/>
    <cellStyle name="Virgül 2 5 4 2" xfId="149"/>
    <cellStyle name="Virgül 2 5 4 2 2" xfId="219"/>
    <cellStyle name="Virgül 2 5 4 3" xfId="177"/>
    <cellStyle name="Virgül 2 5 5" xfId="27"/>
    <cellStyle name="Virgül 2 5 5 2" xfId="150"/>
    <cellStyle name="Virgül 2 5 5 2 2" xfId="220"/>
    <cellStyle name="Virgül 2 5 5 3" xfId="182"/>
    <cellStyle name="Virgül 2 5 6" xfId="32"/>
    <cellStyle name="Virgül 2 5 6 2" xfId="151"/>
    <cellStyle name="Virgül 2 5 6 2 2" xfId="221"/>
    <cellStyle name="Virgül 2 5 6 3" xfId="187"/>
    <cellStyle name="Virgül 2 5 7" xfId="37"/>
    <cellStyle name="Virgül 2 5 7 2" xfId="152"/>
    <cellStyle name="Virgül 2 5 7 2 2" xfId="222"/>
    <cellStyle name="Virgül 2 5 7 3" xfId="192"/>
    <cellStyle name="Virgül 2 5 8" xfId="153"/>
    <cellStyle name="Virgül 2 5 8 2" xfId="223"/>
    <cellStyle name="Virgül 2 5 9" xfId="162"/>
    <cellStyle name="Virgül 2 6" xfId="8"/>
    <cellStyle name="Virgül 2 6 2" xfId="46"/>
    <cellStyle name="Virgül 2 6 3" xfId="154"/>
    <cellStyle name="Virgül 2 6 3 2" xfId="224"/>
    <cellStyle name="Virgül 2 6 4" xfId="163"/>
    <cellStyle name="Virgül 2 7" xfId="13"/>
    <cellStyle name="Virgül 2 7 2" xfId="47"/>
    <cellStyle name="Virgül 2 7 3" xfId="155"/>
    <cellStyle name="Virgül 2 7 3 2" xfId="225"/>
    <cellStyle name="Virgül 2 7 4" xfId="168"/>
    <cellStyle name="Virgül 2 8" xfId="18"/>
    <cellStyle name="Virgül 2 8 2" xfId="156"/>
    <cellStyle name="Virgül 2 8 2 2" xfId="226"/>
    <cellStyle name="Virgül 2 8 3" xfId="173"/>
    <cellStyle name="Virgül 2 9" xfId="23"/>
    <cellStyle name="Virgül 2 9 2" xfId="157"/>
    <cellStyle name="Virgül 2 9 2 2" xfId="227"/>
    <cellStyle name="Virgül 2 9 3" xfId="178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5"/>
  <sheetViews>
    <sheetView zoomScale="110" zoomScaleNormal="110" workbookViewId="0">
      <selection activeCell="B11" sqref="B11"/>
    </sheetView>
  </sheetViews>
  <sheetFormatPr defaultColWidth="9.140625" defaultRowHeight="15" x14ac:dyDescent="0.25"/>
  <cols>
    <col min="1" max="1" width="37.42578125" style="3" customWidth="1"/>
    <col min="2" max="2" width="36" style="3" customWidth="1"/>
    <col min="3" max="3" width="17.7109375" style="3" customWidth="1"/>
    <col min="4" max="4" width="14" style="3" customWidth="1"/>
    <col min="5" max="5" width="31" style="3" customWidth="1"/>
    <col min="6" max="6" width="27.42578125" style="4" customWidth="1"/>
    <col min="7" max="7" width="16.7109375" style="3" customWidth="1"/>
    <col min="8" max="8" width="16" style="3" bestFit="1" customWidth="1"/>
    <col min="9" max="11" width="9.140625" style="3"/>
    <col min="12" max="12" width="10.7109375" style="3" bestFit="1" customWidth="1"/>
    <col min="13" max="13" width="10.28515625" style="3" bestFit="1" customWidth="1"/>
    <col min="14" max="16384" width="9.140625" style="3"/>
  </cols>
  <sheetData>
    <row r="1" spans="1:6" ht="19.5" thickBot="1" x14ac:dyDescent="0.35">
      <c r="F1" s="6" t="s">
        <v>66</v>
      </c>
    </row>
    <row r="2" spans="1:6" ht="21" thickBot="1" x14ac:dyDescent="0.3">
      <c r="A2" s="86" t="s">
        <v>84</v>
      </c>
      <c r="B2" s="87"/>
      <c r="C2" s="87"/>
      <c r="D2" s="87"/>
      <c r="E2" s="87"/>
      <c r="F2" s="88"/>
    </row>
    <row r="3" spans="1:6" ht="51" customHeight="1" thickBot="1" x14ac:dyDescent="0.3">
      <c r="A3" s="34" t="s">
        <v>79</v>
      </c>
      <c r="B3" s="34" t="s">
        <v>76</v>
      </c>
      <c r="C3" s="34" t="s">
        <v>83</v>
      </c>
      <c r="D3" s="34" t="s">
        <v>77</v>
      </c>
      <c r="E3" s="34" t="s">
        <v>0</v>
      </c>
      <c r="F3" s="34" t="s">
        <v>78</v>
      </c>
    </row>
    <row r="4" spans="1:6" s="8" customFormat="1" ht="20.100000000000001" customHeight="1" x14ac:dyDescent="0.25">
      <c r="A4" s="28" t="s">
        <v>81</v>
      </c>
      <c r="B4" s="31" t="s">
        <v>33</v>
      </c>
      <c r="C4" s="31" t="s">
        <v>34</v>
      </c>
      <c r="D4" s="31">
        <v>2020</v>
      </c>
      <c r="E4" s="31" t="s">
        <v>32</v>
      </c>
      <c r="F4" s="35">
        <v>32470</v>
      </c>
    </row>
    <row r="5" spans="1:6" s="8" customFormat="1" ht="20.100000000000001" customHeight="1" x14ac:dyDescent="0.25">
      <c r="A5" s="89" t="s">
        <v>82</v>
      </c>
      <c r="B5" s="26" t="s">
        <v>39</v>
      </c>
      <c r="C5" s="26" t="s">
        <v>40</v>
      </c>
      <c r="D5" s="26">
        <v>2020</v>
      </c>
      <c r="E5" s="26" t="s">
        <v>7</v>
      </c>
      <c r="F5" s="36">
        <v>30948</v>
      </c>
    </row>
    <row r="6" spans="1:6" s="8" customFormat="1" ht="20.100000000000001" customHeight="1" x14ac:dyDescent="0.25">
      <c r="A6" s="89"/>
      <c r="B6" s="26" t="s">
        <v>35</v>
      </c>
      <c r="C6" s="26" t="s">
        <v>36</v>
      </c>
      <c r="D6" s="26">
        <v>2020</v>
      </c>
      <c r="E6" s="26" t="s">
        <v>7</v>
      </c>
      <c r="F6" s="37">
        <v>41620</v>
      </c>
    </row>
    <row r="7" spans="1:6" s="8" customFormat="1" ht="20.100000000000001" customHeight="1" x14ac:dyDescent="0.25">
      <c r="A7" s="89"/>
      <c r="B7" s="26" t="s">
        <v>37</v>
      </c>
      <c r="C7" s="26" t="s">
        <v>46</v>
      </c>
      <c r="D7" s="26">
        <v>2020</v>
      </c>
      <c r="E7" s="26" t="s">
        <v>6</v>
      </c>
      <c r="F7" s="36">
        <v>213224</v>
      </c>
    </row>
    <row r="8" spans="1:6" s="8" customFormat="1" ht="20.100000000000001" customHeight="1" x14ac:dyDescent="0.25">
      <c r="A8" s="89"/>
      <c r="B8" s="26" t="s">
        <v>39</v>
      </c>
      <c r="C8" s="26" t="s">
        <v>45</v>
      </c>
      <c r="D8" s="26">
        <v>2020</v>
      </c>
      <c r="E8" s="26" t="s">
        <v>6</v>
      </c>
      <c r="F8" s="36">
        <v>356903</v>
      </c>
    </row>
    <row r="9" spans="1:6" s="8" customFormat="1" ht="20.100000000000001" customHeight="1" x14ac:dyDescent="0.25">
      <c r="A9" s="89"/>
      <c r="B9" s="26" t="s">
        <v>39</v>
      </c>
      <c r="C9" s="26" t="s">
        <v>47</v>
      </c>
      <c r="D9" s="26">
        <v>2020</v>
      </c>
      <c r="E9" s="26" t="s">
        <v>9</v>
      </c>
      <c r="F9" s="36">
        <v>593832</v>
      </c>
    </row>
    <row r="10" spans="1:6" s="8" customFormat="1" ht="20.100000000000001" customHeight="1" x14ac:dyDescent="0.25">
      <c r="A10" s="89"/>
      <c r="B10" s="26" t="s">
        <v>37</v>
      </c>
      <c r="C10" s="26" t="s">
        <v>38</v>
      </c>
      <c r="D10" s="26">
        <v>2020</v>
      </c>
      <c r="E10" s="26" t="s">
        <v>7</v>
      </c>
      <c r="F10" s="36">
        <v>1014761</v>
      </c>
    </row>
    <row r="11" spans="1:6" s="8" customFormat="1" ht="20.100000000000001" customHeight="1" x14ac:dyDescent="0.25">
      <c r="A11" s="89"/>
      <c r="B11" s="26" t="s">
        <v>41</v>
      </c>
      <c r="C11" s="26" t="s">
        <v>44</v>
      </c>
      <c r="D11" s="26">
        <v>2020</v>
      </c>
      <c r="E11" s="26" t="s">
        <v>8</v>
      </c>
      <c r="F11" s="36">
        <v>1620823</v>
      </c>
    </row>
    <row r="12" spans="1:6" s="8" customFormat="1" ht="20.100000000000001" customHeight="1" x14ac:dyDescent="0.25">
      <c r="A12" s="89"/>
      <c r="B12" s="26" t="s">
        <v>35</v>
      </c>
      <c r="C12" s="26" t="s">
        <v>42</v>
      </c>
      <c r="D12" s="26">
        <v>2020</v>
      </c>
      <c r="E12" s="26" t="s">
        <v>8</v>
      </c>
      <c r="F12" s="36">
        <v>1951502</v>
      </c>
    </row>
    <row r="13" spans="1:6" s="8" customFormat="1" ht="20.100000000000001" customHeight="1" x14ac:dyDescent="0.25">
      <c r="A13" s="89"/>
      <c r="B13" s="26" t="s">
        <v>39</v>
      </c>
      <c r="C13" s="26" t="s">
        <v>43</v>
      </c>
      <c r="D13" s="26">
        <v>2020</v>
      </c>
      <c r="E13" s="26" t="s">
        <v>8</v>
      </c>
      <c r="F13" s="36">
        <v>2935299</v>
      </c>
    </row>
    <row r="14" spans="1:6" s="8" customFormat="1" ht="20.100000000000001" customHeight="1" x14ac:dyDescent="0.25">
      <c r="A14" s="17" t="s">
        <v>18</v>
      </c>
      <c r="B14" s="26" t="s">
        <v>48</v>
      </c>
      <c r="C14" s="26" t="s">
        <v>49</v>
      </c>
      <c r="D14" s="26">
        <v>2020</v>
      </c>
      <c r="E14" s="26">
        <v>1541</v>
      </c>
      <c r="F14" s="36">
        <v>54517</v>
      </c>
    </row>
    <row r="15" spans="1:6" s="8" customFormat="1" ht="20.100000000000001" customHeight="1" x14ac:dyDescent="0.25">
      <c r="A15" s="90" t="s">
        <v>25</v>
      </c>
      <c r="B15" s="26" t="s">
        <v>50</v>
      </c>
      <c r="C15" s="26" t="s">
        <v>51</v>
      </c>
      <c r="D15" s="26">
        <v>2020</v>
      </c>
      <c r="E15" s="26" t="s">
        <v>8</v>
      </c>
      <c r="F15" s="36">
        <v>47561</v>
      </c>
    </row>
    <row r="16" spans="1:6" s="8" customFormat="1" ht="20.100000000000001" customHeight="1" x14ac:dyDescent="0.25">
      <c r="A16" s="91"/>
      <c r="B16" s="26" t="s">
        <v>52</v>
      </c>
      <c r="C16" s="26" t="s">
        <v>53</v>
      </c>
      <c r="D16" s="26">
        <v>2020</v>
      </c>
      <c r="E16" s="26" t="s">
        <v>8</v>
      </c>
      <c r="F16" s="36">
        <v>132020</v>
      </c>
    </row>
    <row r="17" spans="1:7" s="8" customFormat="1" ht="20.100000000000001" customHeight="1" x14ac:dyDescent="0.25">
      <c r="A17" s="91"/>
      <c r="B17" s="26" t="s">
        <v>54</v>
      </c>
      <c r="C17" s="26" t="s">
        <v>55</v>
      </c>
      <c r="D17" s="26">
        <v>2020</v>
      </c>
      <c r="E17" s="26" t="s">
        <v>8</v>
      </c>
      <c r="F17" s="36">
        <v>423626</v>
      </c>
    </row>
    <row r="18" spans="1:7" s="8" customFormat="1" ht="20.100000000000001" customHeight="1" x14ac:dyDescent="0.25">
      <c r="A18" s="92"/>
      <c r="B18" s="26" t="s">
        <v>54</v>
      </c>
      <c r="C18" s="26" t="s">
        <v>56</v>
      </c>
      <c r="D18" s="26">
        <v>2020</v>
      </c>
      <c r="E18" s="26" t="s">
        <v>12</v>
      </c>
      <c r="F18" s="36">
        <v>645338</v>
      </c>
    </row>
    <row r="19" spans="1:7" s="8" customFormat="1" ht="20.100000000000001" customHeight="1" x14ac:dyDescent="0.25">
      <c r="A19" s="27" t="s">
        <v>31</v>
      </c>
      <c r="B19" s="26" t="s">
        <v>57</v>
      </c>
      <c r="C19" s="26" t="s">
        <v>70</v>
      </c>
      <c r="D19" s="26">
        <v>2021</v>
      </c>
      <c r="E19" s="26" t="s">
        <v>10</v>
      </c>
      <c r="F19" s="36">
        <v>12430</v>
      </c>
    </row>
    <row r="20" spans="1:7" s="8" customFormat="1" ht="20.100000000000001" customHeight="1" x14ac:dyDescent="0.25">
      <c r="A20" s="17" t="s">
        <v>22</v>
      </c>
      <c r="B20" s="26" t="s">
        <v>58</v>
      </c>
      <c r="C20" s="26" t="s">
        <v>59</v>
      </c>
      <c r="D20" s="26">
        <v>2020</v>
      </c>
      <c r="E20" s="26" t="s">
        <v>10</v>
      </c>
      <c r="F20" s="36">
        <v>186661</v>
      </c>
    </row>
    <row r="21" spans="1:7" s="8" customFormat="1" ht="20.100000000000001" customHeight="1" x14ac:dyDescent="0.25">
      <c r="A21" s="17" t="s">
        <v>23</v>
      </c>
      <c r="B21" s="26" t="s">
        <v>60</v>
      </c>
      <c r="C21" s="26" t="s">
        <v>61</v>
      </c>
      <c r="D21" s="26">
        <v>2020</v>
      </c>
      <c r="E21" s="26">
        <v>1541</v>
      </c>
      <c r="F21" s="36">
        <v>3321792</v>
      </c>
    </row>
    <row r="22" spans="1:7" s="8" customFormat="1" ht="20.100000000000001" customHeight="1" x14ac:dyDescent="0.25">
      <c r="A22" s="27" t="s">
        <v>20</v>
      </c>
      <c r="B22" s="26" t="s">
        <v>62</v>
      </c>
      <c r="C22" s="26" t="s">
        <v>63</v>
      </c>
      <c r="D22" s="26">
        <v>2020</v>
      </c>
      <c r="E22" s="26" t="s">
        <v>32</v>
      </c>
      <c r="F22" s="37">
        <v>62805</v>
      </c>
    </row>
    <row r="23" spans="1:7" s="8" customFormat="1" ht="20.100000000000001" customHeight="1" thickBot="1" x14ac:dyDescent="0.3">
      <c r="A23" s="38" t="s">
        <v>21</v>
      </c>
      <c r="B23" s="39" t="s">
        <v>64</v>
      </c>
      <c r="C23" s="39" t="s">
        <v>65</v>
      </c>
      <c r="D23" s="39">
        <v>2020</v>
      </c>
      <c r="E23" s="39" t="s">
        <v>7</v>
      </c>
      <c r="F23" s="40">
        <v>1016</v>
      </c>
    </row>
    <row r="24" spans="1:7" ht="20.100000000000001" customHeight="1" thickBot="1" x14ac:dyDescent="0.3">
      <c r="A24" s="83" t="s">
        <v>1</v>
      </c>
      <c r="B24" s="84"/>
      <c r="C24" s="84"/>
      <c r="D24" s="84"/>
      <c r="E24" s="85"/>
      <c r="F24" s="18">
        <f>SUM(F4:F23)</f>
        <v>13679148</v>
      </c>
    </row>
    <row r="25" spans="1:7" x14ac:dyDescent="0.25">
      <c r="F25" s="7"/>
      <c r="G25" s="32"/>
    </row>
  </sheetData>
  <mergeCells count="4">
    <mergeCell ref="A24:E24"/>
    <mergeCell ref="A2:F2"/>
    <mergeCell ref="A5:A13"/>
    <mergeCell ref="A15:A18"/>
  </mergeCells>
  <printOptions horizontalCentered="1"/>
  <pageMargins left="0" right="0" top="0.35433070866141736" bottom="0.35433070866141736" header="0.11811023622047245" footer="0.11811023622047245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3"/>
  <sheetViews>
    <sheetView topLeftCell="A10" zoomScale="80" zoomScaleNormal="80" workbookViewId="0">
      <selection activeCell="D16" sqref="D16:F16"/>
    </sheetView>
  </sheetViews>
  <sheetFormatPr defaultColWidth="9.140625" defaultRowHeight="15.75" x14ac:dyDescent="0.25"/>
  <cols>
    <col min="1" max="1" width="43.5703125" style="1" customWidth="1"/>
    <col min="2" max="2" width="18.7109375" style="1" customWidth="1"/>
    <col min="3" max="3" width="16.140625" style="1" customWidth="1"/>
    <col min="4" max="9" width="17.140625" style="1" customWidth="1"/>
    <col min="10" max="10" width="21.5703125" style="1" customWidth="1"/>
    <col min="11" max="11" width="12.7109375" style="1" customWidth="1"/>
    <col min="12" max="16384" width="9.140625" style="1"/>
  </cols>
  <sheetData>
    <row r="1" spans="1:13" ht="19.5" thickBot="1" x14ac:dyDescent="0.3">
      <c r="J1" s="5" t="s">
        <v>67</v>
      </c>
    </row>
    <row r="2" spans="1:13" ht="41.25" customHeight="1" thickBot="1" x14ac:dyDescent="0.3">
      <c r="A2" s="93" t="s">
        <v>71</v>
      </c>
      <c r="B2" s="94"/>
      <c r="C2" s="94"/>
      <c r="D2" s="94"/>
      <c r="E2" s="94"/>
      <c r="F2" s="94"/>
      <c r="G2" s="94"/>
      <c r="H2" s="94"/>
      <c r="I2" s="94"/>
      <c r="J2" s="95"/>
      <c r="K2" s="12"/>
    </row>
    <row r="3" spans="1:13" ht="33" customHeight="1" thickBot="1" x14ac:dyDescent="0.3">
      <c r="A3" s="96" t="s">
        <v>15</v>
      </c>
      <c r="B3" s="114" t="s">
        <v>0</v>
      </c>
      <c r="C3" s="115"/>
      <c r="D3" s="115"/>
      <c r="E3" s="115"/>
      <c r="F3" s="115"/>
      <c r="G3" s="115"/>
      <c r="H3" s="116"/>
      <c r="I3" s="98" t="s">
        <v>2</v>
      </c>
      <c r="J3" s="100" t="s">
        <v>68</v>
      </c>
    </row>
    <row r="4" spans="1:13" ht="59.25" customHeight="1" thickBot="1" x14ac:dyDescent="0.3">
      <c r="A4" s="97"/>
      <c r="B4" s="50" t="s">
        <v>85</v>
      </c>
      <c r="C4" s="51" t="s">
        <v>5</v>
      </c>
      <c r="D4" s="51" t="s">
        <v>4</v>
      </c>
      <c r="E4" s="52" t="s">
        <v>11</v>
      </c>
      <c r="F4" s="51" t="s">
        <v>3</v>
      </c>
      <c r="G4" s="52" t="s">
        <v>13</v>
      </c>
      <c r="H4" s="51" t="s">
        <v>14</v>
      </c>
      <c r="I4" s="99"/>
      <c r="J4" s="101"/>
    </row>
    <row r="5" spans="1:13" ht="30" customHeight="1" x14ac:dyDescent="0.3">
      <c r="A5" s="46" t="s">
        <v>30</v>
      </c>
      <c r="B5" s="47"/>
      <c r="C5" s="48"/>
      <c r="D5" s="102">
        <v>13000</v>
      </c>
      <c r="E5" s="103"/>
      <c r="F5" s="104"/>
      <c r="G5" s="102">
        <v>11670</v>
      </c>
      <c r="H5" s="104"/>
      <c r="I5" s="49">
        <f t="shared" ref="I5:I20" si="0">SUM(B5:H5)</f>
        <v>24670</v>
      </c>
      <c r="J5" s="105" t="s">
        <v>72</v>
      </c>
      <c r="K5" s="2"/>
      <c r="L5" s="2"/>
      <c r="M5" s="2"/>
    </row>
    <row r="6" spans="1:13" ht="30" customHeight="1" x14ac:dyDescent="0.3">
      <c r="A6" s="43" t="s">
        <v>28</v>
      </c>
      <c r="B6" s="29">
        <v>30000</v>
      </c>
      <c r="C6" s="29"/>
      <c r="D6" s="106">
        <v>50000</v>
      </c>
      <c r="E6" s="107"/>
      <c r="F6" s="108"/>
      <c r="G6" s="10"/>
      <c r="H6" s="11"/>
      <c r="I6" s="13">
        <f t="shared" si="0"/>
        <v>80000</v>
      </c>
      <c r="J6" s="105"/>
      <c r="K6" s="2"/>
      <c r="L6" s="2"/>
      <c r="M6" s="2"/>
    </row>
    <row r="7" spans="1:13" ht="30" customHeight="1" x14ac:dyDescent="0.3">
      <c r="A7" s="44" t="s">
        <v>22</v>
      </c>
      <c r="B7" s="10"/>
      <c r="C7" s="29">
        <v>35000</v>
      </c>
      <c r="D7" s="106">
        <v>100000</v>
      </c>
      <c r="E7" s="107"/>
      <c r="F7" s="108"/>
      <c r="G7" s="10"/>
      <c r="H7" s="11"/>
      <c r="I7" s="13">
        <f t="shared" si="0"/>
        <v>135000</v>
      </c>
      <c r="J7" s="105"/>
      <c r="K7" s="2"/>
      <c r="L7" s="2"/>
      <c r="M7" s="2"/>
    </row>
    <row r="8" spans="1:13" ht="30" customHeight="1" x14ac:dyDescent="0.3">
      <c r="A8" s="43" t="s">
        <v>21</v>
      </c>
      <c r="B8" s="42"/>
      <c r="C8" s="29">
        <v>20600</v>
      </c>
      <c r="D8" s="106">
        <v>70000</v>
      </c>
      <c r="E8" s="107"/>
      <c r="F8" s="108"/>
      <c r="G8" s="106"/>
      <c r="H8" s="108"/>
      <c r="I8" s="13">
        <f t="shared" si="0"/>
        <v>90600</v>
      </c>
      <c r="J8" s="105"/>
      <c r="K8" s="2"/>
      <c r="L8" s="2"/>
      <c r="M8" s="2"/>
    </row>
    <row r="9" spans="1:13" ht="30" customHeight="1" x14ac:dyDescent="0.3">
      <c r="A9" s="43" t="s">
        <v>27</v>
      </c>
      <c r="B9" s="42"/>
      <c r="C9" s="29">
        <v>23000</v>
      </c>
      <c r="D9" s="106">
        <v>100000</v>
      </c>
      <c r="E9" s="107"/>
      <c r="F9" s="108"/>
      <c r="G9" s="10"/>
      <c r="H9" s="11"/>
      <c r="I9" s="13">
        <f t="shared" si="0"/>
        <v>123000</v>
      </c>
      <c r="J9" s="105"/>
      <c r="K9" s="2"/>
      <c r="L9" s="2"/>
      <c r="M9" s="2"/>
    </row>
    <row r="10" spans="1:13" ht="30" customHeight="1" x14ac:dyDescent="0.3">
      <c r="A10" s="43" t="s">
        <v>24</v>
      </c>
      <c r="B10" s="42"/>
      <c r="C10" s="29">
        <v>44600</v>
      </c>
      <c r="D10" s="106">
        <v>50000</v>
      </c>
      <c r="E10" s="107"/>
      <c r="F10" s="108"/>
      <c r="G10" s="117"/>
      <c r="H10" s="118"/>
      <c r="I10" s="13">
        <f t="shared" si="0"/>
        <v>94600</v>
      </c>
      <c r="J10" s="105"/>
      <c r="K10" s="2"/>
      <c r="L10" s="2"/>
      <c r="M10" s="2"/>
    </row>
    <row r="11" spans="1:13" ht="30" customHeight="1" x14ac:dyDescent="0.3">
      <c r="A11" s="45" t="s">
        <v>26</v>
      </c>
      <c r="B11" s="14"/>
      <c r="C11" s="41">
        <v>247</v>
      </c>
      <c r="D11" s="106"/>
      <c r="E11" s="107"/>
      <c r="F11" s="108"/>
      <c r="G11" s="106"/>
      <c r="H11" s="108"/>
      <c r="I11" s="13">
        <f t="shared" si="0"/>
        <v>247</v>
      </c>
      <c r="J11" s="105"/>
      <c r="K11" s="2"/>
      <c r="L11" s="2"/>
      <c r="M11" s="2"/>
    </row>
    <row r="12" spans="1:13" ht="30" customHeight="1" x14ac:dyDescent="0.3">
      <c r="A12" s="43" t="s">
        <v>29</v>
      </c>
      <c r="B12" s="10"/>
      <c r="C12" s="29">
        <v>34280</v>
      </c>
      <c r="D12" s="106">
        <v>60000</v>
      </c>
      <c r="E12" s="107"/>
      <c r="F12" s="108"/>
      <c r="G12" s="106">
        <v>4900</v>
      </c>
      <c r="H12" s="108"/>
      <c r="I12" s="13">
        <f t="shared" si="0"/>
        <v>99180</v>
      </c>
      <c r="J12" s="105"/>
      <c r="K12" s="2"/>
      <c r="L12" s="2"/>
      <c r="M12" s="2"/>
    </row>
    <row r="13" spans="1:13" ht="30" customHeight="1" x14ac:dyDescent="0.3">
      <c r="A13" s="43" t="s">
        <v>73</v>
      </c>
      <c r="B13" s="10"/>
      <c r="C13" s="29">
        <v>12727</v>
      </c>
      <c r="D13" s="106">
        <v>20775</v>
      </c>
      <c r="E13" s="107"/>
      <c r="F13" s="108"/>
      <c r="G13" s="106">
        <v>4833</v>
      </c>
      <c r="H13" s="108"/>
      <c r="I13" s="13">
        <f t="shared" si="0"/>
        <v>38335</v>
      </c>
      <c r="J13" s="105"/>
      <c r="K13" s="2"/>
      <c r="L13" s="2"/>
      <c r="M13" s="2"/>
    </row>
    <row r="14" spans="1:13" ht="30" customHeight="1" x14ac:dyDescent="0.3">
      <c r="A14" s="43" t="s">
        <v>20</v>
      </c>
      <c r="B14" s="14"/>
      <c r="C14" s="29"/>
      <c r="D14" s="106">
        <v>35</v>
      </c>
      <c r="E14" s="107"/>
      <c r="F14" s="108"/>
      <c r="G14" s="106"/>
      <c r="H14" s="108"/>
      <c r="I14" s="13">
        <f t="shared" si="0"/>
        <v>35</v>
      </c>
      <c r="J14" s="105"/>
      <c r="K14" s="2"/>
      <c r="L14" s="2"/>
      <c r="M14" s="2"/>
    </row>
    <row r="15" spans="1:13" ht="30" customHeight="1" x14ac:dyDescent="0.3">
      <c r="A15" s="43" t="s">
        <v>19</v>
      </c>
      <c r="B15" s="9"/>
      <c r="C15" s="29"/>
      <c r="D15" s="106">
        <v>80</v>
      </c>
      <c r="E15" s="107"/>
      <c r="F15" s="108"/>
      <c r="G15" s="106"/>
      <c r="H15" s="108"/>
      <c r="I15" s="13">
        <f t="shared" si="0"/>
        <v>80</v>
      </c>
      <c r="J15" s="105"/>
      <c r="K15" s="2"/>
      <c r="L15" s="2"/>
      <c r="M15" s="2"/>
    </row>
    <row r="16" spans="1:13" ht="30" customHeight="1" x14ac:dyDescent="0.3">
      <c r="A16" s="43" t="s">
        <v>18</v>
      </c>
      <c r="B16" s="9"/>
      <c r="C16" s="29">
        <v>80</v>
      </c>
      <c r="D16" s="106">
        <v>400</v>
      </c>
      <c r="E16" s="107"/>
      <c r="F16" s="108"/>
      <c r="G16" s="106"/>
      <c r="H16" s="108"/>
      <c r="I16" s="13">
        <f t="shared" si="0"/>
        <v>480</v>
      </c>
      <c r="J16" s="105"/>
      <c r="K16" s="2"/>
      <c r="L16" s="2"/>
      <c r="M16" s="2"/>
    </row>
    <row r="17" spans="1:13" ht="30" customHeight="1" x14ac:dyDescent="0.3">
      <c r="A17" s="43" t="s">
        <v>75</v>
      </c>
      <c r="B17" s="9"/>
      <c r="C17" s="20"/>
      <c r="D17" s="102">
        <v>222</v>
      </c>
      <c r="E17" s="103"/>
      <c r="F17" s="104"/>
      <c r="G17" s="112"/>
      <c r="H17" s="113"/>
      <c r="I17" s="13">
        <f t="shared" si="0"/>
        <v>222</v>
      </c>
      <c r="J17" s="105"/>
      <c r="K17" s="2"/>
      <c r="L17" s="2"/>
      <c r="M17" s="2"/>
    </row>
    <row r="18" spans="1:13" ht="30" customHeight="1" x14ac:dyDescent="0.3">
      <c r="A18" s="43" t="s">
        <v>86</v>
      </c>
      <c r="B18" s="9"/>
      <c r="C18" s="29"/>
      <c r="D18" s="106"/>
      <c r="E18" s="107"/>
      <c r="F18" s="108"/>
      <c r="G18" s="106">
        <v>14</v>
      </c>
      <c r="H18" s="108"/>
      <c r="I18" s="13">
        <f t="shared" si="0"/>
        <v>14</v>
      </c>
      <c r="J18" s="105"/>
      <c r="K18" s="2"/>
      <c r="L18" s="2"/>
      <c r="M18" s="2"/>
    </row>
    <row r="19" spans="1:13" ht="30" customHeight="1" x14ac:dyDescent="0.3">
      <c r="A19" s="43" t="s">
        <v>17</v>
      </c>
      <c r="B19" s="9"/>
      <c r="C19" s="29"/>
      <c r="D19" s="106">
        <v>100</v>
      </c>
      <c r="E19" s="107"/>
      <c r="F19" s="108"/>
      <c r="G19" s="10"/>
      <c r="H19" s="11"/>
      <c r="I19" s="13">
        <f t="shared" si="0"/>
        <v>100</v>
      </c>
      <c r="J19" s="105"/>
      <c r="K19" s="2"/>
      <c r="L19" s="2"/>
      <c r="M19" s="2"/>
    </row>
    <row r="20" spans="1:13" ht="30" customHeight="1" thickBot="1" x14ac:dyDescent="0.35">
      <c r="A20" s="53" t="s">
        <v>74</v>
      </c>
      <c r="B20" s="15"/>
      <c r="C20" s="16">
        <v>24</v>
      </c>
      <c r="D20" s="109">
        <v>45</v>
      </c>
      <c r="E20" s="110"/>
      <c r="F20" s="111"/>
      <c r="G20" s="54"/>
      <c r="H20" s="55"/>
      <c r="I20" s="56">
        <f t="shared" si="0"/>
        <v>69</v>
      </c>
      <c r="J20" s="105"/>
      <c r="K20" s="2"/>
      <c r="L20" s="2"/>
      <c r="M20" s="2"/>
    </row>
    <row r="21" spans="1:13" ht="30" customHeight="1" thickBot="1" x14ac:dyDescent="0.35">
      <c r="A21" s="58" t="s">
        <v>1</v>
      </c>
      <c r="B21" s="57">
        <f>SUM(B5:B20)</f>
        <v>30000</v>
      </c>
      <c r="C21" s="57">
        <f>SUM(C5:C20)</f>
        <v>170558</v>
      </c>
      <c r="D21" s="119">
        <f>SUM(D5:F20)</f>
        <v>464657</v>
      </c>
      <c r="E21" s="120"/>
      <c r="F21" s="121"/>
      <c r="G21" s="122">
        <f>SUM(G5:H20)</f>
        <v>21417</v>
      </c>
      <c r="H21" s="123"/>
      <c r="I21" s="59">
        <f>SUM(I5:I20)</f>
        <v>686632</v>
      </c>
      <c r="J21" s="60"/>
    </row>
    <row r="23" spans="1:13" x14ac:dyDescent="0.25">
      <c r="K23" s="2"/>
    </row>
  </sheetData>
  <mergeCells count="35">
    <mergeCell ref="D21:F21"/>
    <mergeCell ref="G21:H21"/>
    <mergeCell ref="G18:H18"/>
    <mergeCell ref="D16:F16"/>
    <mergeCell ref="G16:H16"/>
    <mergeCell ref="D17:F17"/>
    <mergeCell ref="G8:H8"/>
    <mergeCell ref="D9:F9"/>
    <mergeCell ref="D11:F11"/>
    <mergeCell ref="G11:H11"/>
    <mergeCell ref="G15:H15"/>
    <mergeCell ref="D15:F15"/>
    <mergeCell ref="D14:F14"/>
    <mergeCell ref="G14:H14"/>
    <mergeCell ref="D12:F12"/>
    <mergeCell ref="G13:H13"/>
    <mergeCell ref="D10:F10"/>
    <mergeCell ref="G10:H10"/>
    <mergeCell ref="G12:H12"/>
    <mergeCell ref="A2:J2"/>
    <mergeCell ref="A3:A4"/>
    <mergeCell ref="I3:I4"/>
    <mergeCell ref="J3:J4"/>
    <mergeCell ref="D5:F5"/>
    <mergeCell ref="G5:H5"/>
    <mergeCell ref="J5:J20"/>
    <mergeCell ref="D6:F6"/>
    <mergeCell ref="D7:F7"/>
    <mergeCell ref="D8:F8"/>
    <mergeCell ref="D19:F19"/>
    <mergeCell ref="D20:F20"/>
    <mergeCell ref="G17:H17"/>
    <mergeCell ref="D18:F18"/>
    <mergeCell ref="B3:H3"/>
    <mergeCell ref="D13:F13"/>
  </mergeCells>
  <printOptions horizontalCentered="1" verticalCentered="1"/>
  <pageMargins left="0.39370078740157483" right="0.39370078740157483" top="0.74803149606299213" bottom="0.78740157480314965" header="0.31496062992125984" footer="0.3937007874015748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7"/>
  <sheetViews>
    <sheetView workbookViewId="0">
      <selection activeCell="F18" sqref="F18"/>
    </sheetView>
  </sheetViews>
  <sheetFormatPr defaultColWidth="9.140625" defaultRowHeight="15" x14ac:dyDescent="0.25"/>
  <cols>
    <col min="1" max="1" width="28" style="3" bestFit="1" customWidth="1"/>
    <col min="2" max="2" width="28.7109375" style="3" bestFit="1" customWidth="1"/>
    <col min="3" max="3" width="19.28515625" style="3" customWidth="1"/>
    <col min="4" max="4" width="9.140625" style="3"/>
    <col min="5" max="5" width="14.7109375" style="3" bestFit="1" customWidth="1"/>
    <col min="6" max="6" width="20.5703125" style="3" bestFit="1" customWidth="1"/>
    <col min="7" max="7" width="15.42578125" style="3" customWidth="1"/>
    <col min="8" max="16384" width="9.140625" style="3"/>
  </cols>
  <sheetData>
    <row r="1" spans="1:7" ht="19.5" thickBot="1" x14ac:dyDescent="0.35">
      <c r="G1" s="6" t="s">
        <v>80</v>
      </c>
    </row>
    <row r="2" spans="1:7" ht="27.75" customHeight="1" thickBot="1" x14ac:dyDescent="0.3">
      <c r="A2" s="86" t="s">
        <v>91</v>
      </c>
      <c r="B2" s="87"/>
      <c r="C2" s="87"/>
      <c r="D2" s="87"/>
      <c r="E2" s="87"/>
      <c r="F2" s="87"/>
      <c r="G2" s="88"/>
    </row>
    <row r="3" spans="1:7" ht="32.25" thickBot="1" x14ac:dyDescent="0.3">
      <c r="A3" s="22" t="s">
        <v>92</v>
      </c>
      <c r="B3" s="65" t="s">
        <v>76</v>
      </c>
      <c r="C3" s="23" t="s">
        <v>93</v>
      </c>
      <c r="D3" s="65" t="s">
        <v>77</v>
      </c>
      <c r="E3" s="23" t="s">
        <v>0</v>
      </c>
      <c r="F3" s="65" t="s">
        <v>94</v>
      </c>
      <c r="G3" s="24" t="s">
        <v>68</v>
      </c>
    </row>
    <row r="4" spans="1:7" ht="24.75" customHeight="1" x14ac:dyDescent="0.25">
      <c r="A4" s="91" t="s">
        <v>25</v>
      </c>
      <c r="B4" s="30" t="s">
        <v>101</v>
      </c>
      <c r="C4" s="30" t="s">
        <v>102</v>
      </c>
      <c r="D4" s="30">
        <v>2020</v>
      </c>
      <c r="E4" s="30" t="s">
        <v>95</v>
      </c>
      <c r="F4" s="33">
        <v>4300</v>
      </c>
      <c r="G4" s="124" t="s">
        <v>96</v>
      </c>
    </row>
    <row r="5" spans="1:7" ht="24.75" customHeight="1" x14ac:dyDescent="0.25">
      <c r="A5" s="92"/>
      <c r="B5" s="25" t="s">
        <v>99</v>
      </c>
      <c r="C5" s="25" t="s">
        <v>100</v>
      </c>
      <c r="D5" s="25">
        <v>2020</v>
      </c>
      <c r="E5" s="25" t="s">
        <v>95</v>
      </c>
      <c r="F5" s="21">
        <v>26000</v>
      </c>
      <c r="G5" s="125"/>
    </row>
    <row r="6" spans="1:7" ht="24.75" customHeight="1" thickBot="1" x14ac:dyDescent="0.3">
      <c r="A6" s="62" t="s">
        <v>82</v>
      </c>
      <c r="B6" s="63" t="s">
        <v>97</v>
      </c>
      <c r="C6" s="63" t="s">
        <v>98</v>
      </c>
      <c r="D6" s="63">
        <v>2020</v>
      </c>
      <c r="E6" s="63" t="s">
        <v>95</v>
      </c>
      <c r="F6" s="64">
        <v>8860</v>
      </c>
      <c r="G6" s="126"/>
    </row>
    <row r="7" spans="1:7" ht="24.75" customHeight="1" thickBot="1" x14ac:dyDescent="0.3">
      <c r="A7" s="127" t="s">
        <v>1</v>
      </c>
      <c r="B7" s="128"/>
      <c r="C7" s="128"/>
      <c r="D7" s="128"/>
      <c r="E7" s="129"/>
      <c r="F7" s="61">
        <f>SUM(F4:F6)</f>
        <v>39160</v>
      </c>
      <c r="G7" s="19"/>
    </row>
  </sheetData>
  <mergeCells count="4">
    <mergeCell ref="A2:G2"/>
    <mergeCell ref="G4:G6"/>
    <mergeCell ref="A7:E7"/>
    <mergeCell ref="A4:A5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9"/>
  <sheetViews>
    <sheetView tabSelected="1" zoomScale="70" zoomScaleNormal="70" workbookViewId="0">
      <selection activeCell="B6" sqref="B6"/>
    </sheetView>
  </sheetViews>
  <sheetFormatPr defaultRowHeight="15" x14ac:dyDescent="0.25"/>
  <cols>
    <col min="1" max="1" width="50.28515625" customWidth="1"/>
    <col min="2" max="3" width="44.140625" customWidth="1"/>
    <col min="4" max="4" width="24.7109375" customWidth="1"/>
    <col min="5" max="5" width="22.85546875" customWidth="1"/>
  </cols>
  <sheetData>
    <row r="1" spans="1:5" ht="19.5" thickBot="1" x14ac:dyDescent="0.35">
      <c r="E1" s="6" t="s">
        <v>87</v>
      </c>
    </row>
    <row r="2" spans="1:5" ht="45.75" customHeight="1" thickBot="1" x14ac:dyDescent="0.3">
      <c r="A2" s="130" t="s">
        <v>88</v>
      </c>
      <c r="B2" s="131"/>
      <c r="C2" s="131"/>
      <c r="D2" s="131"/>
      <c r="E2" s="132"/>
    </row>
    <row r="3" spans="1:5" ht="100.5" customHeight="1" thickBot="1" x14ac:dyDescent="0.3">
      <c r="A3" s="135" t="s">
        <v>15</v>
      </c>
      <c r="B3" s="68" t="s">
        <v>89</v>
      </c>
      <c r="C3" s="73" t="s">
        <v>104</v>
      </c>
      <c r="D3" s="138" t="s">
        <v>2</v>
      </c>
      <c r="E3" s="141" t="s">
        <v>68</v>
      </c>
    </row>
    <row r="4" spans="1:5" ht="44.25" customHeight="1" thickBot="1" x14ac:dyDescent="0.35">
      <c r="A4" s="136"/>
      <c r="B4" s="144" t="s">
        <v>90</v>
      </c>
      <c r="C4" s="145"/>
      <c r="D4" s="139"/>
      <c r="E4" s="142"/>
    </row>
    <row r="5" spans="1:5" ht="26.25" customHeight="1" thickBot="1" x14ac:dyDescent="0.3">
      <c r="A5" s="137"/>
      <c r="B5" s="146" t="s">
        <v>103</v>
      </c>
      <c r="C5" s="147"/>
      <c r="D5" s="140"/>
      <c r="E5" s="143"/>
    </row>
    <row r="6" spans="1:5" ht="31.5" customHeight="1" x14ac:dyDescent="0.25">
      <c r="A6" s="69" t="s">
        <v>30</v>
      </c>
      <c r="B6" s="76">
        <v>25000</v>
      </c>
      <c r="C6" s="76">
        <v>1000</v>
      </c>
      <c r="D6" s="77">
        <f>B6+C6</f>
        <v>26000</v>
      </c>
      <c r="E6" s="133" t="s">
        <v>69</v>
      </c>
    </row>
    <row r="7" spans="1:5" ht="31.5" customHeight="1" x14ac:dyDescent="0.25">
      <c r="A7" s="70" t="s">
        <v>22</v>
      </c>
      <c r="B7" s="78">
        <v>50000</v>
      </c>
      <c r="C7" s="78">
        <v>2500</v>
      </c>
      <c r="D7" s="77">
        <f t="shared" ref="D7:D13" si="0">B7+C7</f>
        <v>52500</v>
      </c>
      <c r="E7" s="133"/>
    </row>
    <row r="8" spans="1:5" ht="31.5" customHeight="1" x14ac:dyDescent="0.25">
      <c r="A8" s="70" t="s">
        <v>21</v>
      </c>
      <c r="B8" s="78">
        <v>40000</v>
      </c>
      <c r="C8" s="78">
        <v>3500</v>
      </c>
      <c r="D8" s="77">
        <f t="shared" si="0"/>
        <v>43500</v>
      </c>
      <c r="E8" s="133"/>
    </row>
    <row r="9" spans="1:5" ht="31.5" customHeight="1" x14ac:dyDescent="0.25">
      <c r="A9" s="70" t="s">
        <v>27</v>
      </c>
      <c r="B9" s="78">
        <v>30000</v>
      </c>
      <c r="C9" s="78">
        <v>6000</v>
      </c>
      <c r="D9" s="77">
        <f t="shared" si="0"/>
        <v>36000</v>
      </c>
      <c r="E9" s="133"/>
    </row>
    <row r="10" spans="1:5" ht="31.5" customHeight="1" x14ac:dyDescent="0.25">
      <c r="A10" s="70" t="s">
        <v>24</v>
      </c>
      <c r="B10" s="78">
        <v>25000</v>
      </c>
      <c r="C10" s="78">
        <v>4000</v>
      </c>
      <c r="D10" s="77">
        <f t="shared" si="0"/>
        <v>29000</v>
      </c>
      <c r="E10" s="133"/>
    </row>
    <row r="11" spans="1:5" ht="31.5" customHeight="1" x14ac:dyDescent="0.25">
      <c r="A11" s="70" t="s">
        <v>28</v>
      </c>
      <c r="B11" s="78">
        <v>15000</v>
      </c>
      <c r="C11" s="78">
        <v>2000</v>
      </c>
      <c r="D11" s="77">
        <f t="shared" si="0"/>
        <v>17000</v>
      </c>
      <c r="E11" s="133"/>
    </row>
    <row r="12" spans="1:5" ht="31.5" customHeight="1" x14ac:dyDescent="0.25">
      <c r="A12" s="70" t="s">
        <v>29</v>
      </c>
      <c r="B12" s="78">
        <v>15000</v>
      </c>
      <c r="C12" s="78">
        <v>2000</v>
      </c>
      <c r="D12" s="77">
        <f t="shared" si="0"/>
        <v>17000</v>
      </c>
      <c r="E12" s="133"/>
    </row>
    <row r="13" spans="1:5" ht="31.5" customHeight="1" thickBot="1" x14ac:dyDescent="0.3">
      <c r="A13" s="71" t="s">
        <v>16</v>
      </c>
      <c r="B13" s="79">
        <v>27</v>
      </c>
      <c r="C13" s="79"/>
      <c r="D13" s="77">
        <f t="shared" si="0"/>
        <v>27</v>
      </c>
      <c r="E13" s="134"/>
    </row>
    <row r="14" spans="1:5" ht="30.6" customHeight="1" thickBot="1" x14ac:dyDescent="0.35">
      <c r="A14" s="66" t="s">
        <v>1</v>
      </c>
      <c r="B14" s="80">
        <f>SUM(B6:B13)</f>
        <v>200027</v>
      </c>
      <c r="C14" s="81">
        <f>SUM(C6:C13)</f>
        <v>21000</v>
      </c>
      <c r="D14" s="82">
        <f>SUM(D6:D13)</f>
        <v>221027</v>
      </c>
      <c r="E14" s="67"/>
    </row>
    <row r="16" spans="1:5" ht="23.25" x14ac:dyDescent="0.35">
      <c r="C16" s="72"/>
    </row>
    <row r="21" spans="2:4" ht="18.75" x14ac:dyDescent="0.25">
      <c r="B21" s="75"/>
      <c r="C21" s="74"/>
      <c r="D21" s="74"/>
    </row>
    <row r="22" spans="2:4" ht="18.75" x14ac:dyDescent="0.25">
      <c r="B22" s="75"/>
      <c r="C22" s="74"/>
      <c r="D22" s="74"/>
    </row>
    <row r="23" spans="2:4" ht="18.75" x14ac:dyDescent="0.25">
      <c r="B23" s="75"/>
      <c r="C23" s="74"/>
      <c r="D23" s="74"/>
    </row>
    <row r="24" spans="2:4" ht="18.75" x14ac:dyDescent="0.25">
      <c r="B24" s="75"/>
      <c r="C24" s="74"/>
      <c r="D24" s="74"/>
    </row>
    <row r="25" spans="2:4" ht="18.75" x14ac:dyDescent="0.25">
      <c r="B25" s="75"/>
      <c r="C25" s="74"/>
      <c r="D25" s="74"/>
    </row>
    <row r="26" spans="2:4" ht="18.75" x14ac:dyDescent="0.25">
      <c r="B26" s="75"/>
      <c r="C26" s="74"/>
      <c r="D26" s="74"/>
    </row>
    <row r="27" spans="2:4" ht="18.75" x14ac:dyDescent="0.25">
      <c r="B27" s="75"/>
      <c r="C27" s="74"/>
      <c r="D27" s="74"/>
    </row>
    <row r="28" spans="2:4" ht="18.75" x14ac:dyDescent="0.25">
      <c r="B28" s="75"/>
      <c r="C28" s="74"/>
      <c r="D28" s="74"/>
    </row>
    <row r="29" spans="2:4" ht="18.75" x14ac:dyDescent="0.25">
      <c r="B29" s="75"/>
      <c r="C29" s="74"/>
      <c r="D29" s="74"/>
    </row>
  </sheetData>
  <mergeCells count="7">
    <mergeCell ref="A2:E2"/>
    <mergeCell ref="E6:E13"/>
    <mergeCell ref="A3:A5"/>
    <mergeCell ref="D3:D5"/>
    <mergeCell ref="E3:E5"/>
    <mergeCell ref="B4:C4"/>
    <mergeCell ref="B5:C5"/>
  </mergeCells>
  <printOptions horizontalCentered="1"/>
  <pageMargins left="0" right="0" top="0.94488188976377963" bottom="0" header="0.51181102362204722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EKMEKLİK ELÜS </vt:lpstr>
      <vt:lpstr> YERLİ VE İTHAL EKM.</vt:lpstr>
      <vt:lpstr>MISIR ELÜS</vt:lpstr>
      <vt:lpstr>MISIR </vt:lpstr>
      <vt:lpstr>'EKMEKLİK ELÜS '!Yazdırma_Alanı</vt:lpstr>
      <vt:lpstr>'EKMEKLİK ELÜS '!Yazdırma_Başlıkları</vt:lpstr>
      <vt:lpstr>'MISIR 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2022-04-25T14:01:27Z</dcterms:modified>
</cp:coreProperties>
</file>